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A13" i="1"/>
  <c r="AA12"/>
  <c r="AA11"/>
  <c r="AA10"/>
  <c r="AA9"/>
  <c r="AA8"/>
  <c r="AA7"/>
  <c r="AQ27"/>
  <c r="AM29"/>
  <c r="AM28"/>
  <c r="AM27"/>
  <c r="AM26"/>
  <c r="AM25"/>
  <c r="AM24"/>
  <c r="AM23"/>
  <c r="AK27"/>
  <c r="AK26"/>
  <c r="AK25"/>
  <c r="AK24"/>
  <c r="AK23"/>
  <c r="AI28"/>
  <c r="AI27"/>
  <c r="AI26"/>
  <c r="AI25"/>
  <c r="AI24"/>
  <c r="AI23"/>
  <c r="AA29"/>
  <c r="AA28"/>
  <c r="AA27"/>
  <c r="AA26"/>
  <c r="AA25"/>
  <c r="AA24"/>
  <c r="AA23"/>
  <c r="W29"/>
  <c r="W28"/>
  <c r="W27"/>
  <c r="W26"/>
  <c r="W25"/>
  <c r="W24"/>
  <c r="W23"/>
  <c r="AQ12"/>
  <c r="AQ11"/>
  <c r="AQ10"/>
  <c r="AQ9"/>
  <c r="AQ8"/>
  <c r="AQ7"/>
  <c r="AO10"/>
  <c r="AO9"/>
  <c r="AO8"/>
  <c r="AO7"/>
  <c r="AM13"/>
  <c r="AM12"/>
  <c r="AM11"/>
  <c r="AM10"/>
  <c r="AM9"/>
  <c r="AM8"/>
  <c r="AM7"/>
  <c r="AK13"/>
  <c r="AK12"/>
  <c r="AK11"/>
  <c r="AK10"/>
  <c r="AK9"/>
  <c r="AK8"/>
  <c r="AK7"/>
  <c r="AI8"/>
  <c r="AI12"/>
  <c r="AI11"/>
  <c r="AI10"/>
  <c r="AI9"/>
  <c r="AI7"/>
  <c r="AE10"/>
  <c r="AE9"/>
  <c r="AC9"/>
  <c r="AC7"/>
  <c r="Y13"/>
  <c r="Y12"/>
  <c r="Y11"/>
  <c r="Y10"/>
  <c r="Y9"/>
  <c r="Y8"/>
  <c r="Y7"/>
  <c r="W12"/>
  <c r="W11"/>
  <c r="W10"/>
  <c r="W9"/>
  <c r="W8"/>
  <c r="W7"/>
  <c r="O29"/>
  <c r="G29"/>
  <c r="E29"/>
  <c r="C29"/>
  <c r="O28"/>
  <c r="M28"/>
  <c r="K28"/>
  <c r="G28"/>
  <c r="E28"/>
  <c r="C28"/>
  <c r="Y27"/>
  <c r="S27"/>
  <c r="O27"/>
  <c r="M27"/>
  <c r="K27"/>
  <c r="G27"/>
  <c r="E27"/>
  <c r="C27"/>
  <c r="Y26"/>
  <c r="M26"/>
  <c r="K26"/>
  <c r="G26"/>
  <c r="E26"/>
  <c r="C26"/>
  <c r="Y25"/>
  <c r="O25"/>
  <c r="M25"/>
  <c r="K25"/>
  <c r="G25"/>
  <c r="E25"/>
  <c r="C25"/>
  <c r="O24"/>
  <c r="M24"/>
  <c r="K24"/>
  <c r="G24"/>
  <c r="E24"/>
  <c r="C24"/>
  <c r="O23"/>
  <c r="M23"/>
  <c r="K23"/>
  <c r="G23"/>
  <c r="E23"/>
  <c r="C23"/>
  <c r="S12"/>
  <c r="S11"/>
  <c r="S10"/>
  <c r="S9"/>
  <c r="S8"/>
  <c r="S7"/>
  <c r="M13"/>
  <c r="M12"/>
  <c r="M11"/>
  <c r="M10"/>
  <c r="M9"/>
  <c r="M8"/>
  <c r="M7"/>
  <c r="Q10"/>
  <c r="Q9"/>
  <c r="Q8"/>
  <c r="Q7"/>
  <c r="O13"/>
  <c r="O12"/>
  <c r="O11"/>
  <c r="O10"/>
  <c r="O9"/>
  <c r="O8"/>
  <c r="O7"/>
  <c r="K12"/>
  <c r="K11"/>
  <c r="K10"/>
  <c r="K9"/>
  <c r="K8"/>
  <c r="K7"/>
  <c r="G13" l="1"/>
  <c r="G12"/>
  <c r="G11"/>
  <c r="G10"/>
  <c r="G9"/>
  <c r="G8"/>
  <c r="G7"/>
  <c r="E13"/>
  <c r="E12"/>
  <c r="E11"/>
  <c r="E10"/>
  <c r="E9"/>
  <c r="E8"/>
  <c r="E7"/>
  <c r="C13"/>
  <c r="C12"/>
  <c r="C11"/>
  <c r="C10"/>
  <c r="C9"/>
  <c r="C8"/>
  <c r="C7"/>
</calcChain>
</file>

<file path=xl/sharedStrings.xml><?xml version="1.0" encoding="utf-8"?>
<sst xmlns="http://schemas.openxmlformats.org/spreadsheetml/2006/main" count="334" uniqueCount="26">
  <si>
    <t>C5</t>
  </si>
  <si>
    <t>I1</t>
  </si>
  <si>
    <t>R4</t>
  </si>
  <si>
    <t>I2</t>
  </si>
  <si>
    <t>ore</t>
  </si>
  <si>
    <t>RETE</t>
  </si>
  <si>
    <t>%</t>
  </si>
  <si>
    <t>8760 ore = 100%</t>
  </si>
  <si>
    <t>730 ore = 100%</t>
  </si>
  <si>
    <t>LA5</t>
  </si>
  <si>
    <t>IRIS</t>
  </si>
  <si>
    <t>TOPC.</t>
  </si>
  <si>
    <r>
      <t xml:space="preserve">PT 
</t>
    </r>
    <r>
      <rPr>
        <sz val="9"/>
        <color theme="1"/>
        <rFont val="Calibri"/>
        <family val="2"/>
        <scheme val="minor"/>
      </rPr>
      <t>(20.30-22-30)</t>
    </r>
  </si>
  <si>
    <r>
      <t xml:space="preserve">DT
</t>
    </r>
    <r>
      <rPr>
        <sz val="9"/>
        <color theme="1"/>
        <rFont val="Calibri"/>
        <family val="2"/>
        <scheme val="minor"/>
      </rPr>
      <t>(7.00-2.00 escl. PT)</t>
    </r>
  </si>
  <si>
    <t>6205 ore =100%</t>
  </si>
  <si>
    <t>FILM</t>
  </si>
  <si>
    <t>SERIE</t>
  </si>
  <si>
    <t>24 ore</t>
  </si>
  <si>
    <t>SOAP 
TELENOVELAS</t>
  </si>
  <si>
    <t>ALTRO</t>
  </si>
  <si>
    <t>TVMOVIE 
MINISERIE</t>
  </si>
  <si>
    <r>
      <t xml:space="preserve">PT </t>
    </r>
    <r>
      <rPr>
        <sz val="10"/>
        <color theme="1"/>
        <rFont val="Calibri"/>
        <family val="2"/>
        <scheme val="minor"/>
      </rPr>
      <t>(20.30-22-30)</t>
    </r>
  </si>
  <si>
    <r>
      <rPr>
        <sz val="20"/>
        <color rgb="FFFF0000"/>
        <rFont val="Calibri"/>
        <family val="2"/>
        <scheme val="minor"/>
      </rPr>
      <t xml:space="preserve">DIRITTI </t>
    </r>
    <r>
      <rPr>
        <sz val="12"/>
        <color rgb="FFFF0000"/>
        <rFont val="Calibri"/>
        <family val="2"/>
        <scheme val="minor"/>
      </rPr>
      <t>(dal 24.5.2017 al 23.05.2018)</t>
    </r>
  </si>
  <si>
    <r>
      <t xml:space="preserve">DT </t>
    </r>
    <r>
      <rPr>
        <sz val="10"/>
        <color theme="1"/>
        <rFont val="Calibri"/>
        <family val="2"/>
        <scheme val="minor"/>
      </rPr>
      <t>(7.00-2.00 escl. PT)</t>
    </r>
  </si>
  <si>
    <r>
      <rPr>
        <sz val="20"/>
        <color rgb="FFFF0000"/>
        <rFont val="Calibri"/>
        <family val="2"/>
        <scheme val="minor"/>
      </rPr>
      <t xml:space="preserve">UNIVERSAL </t>
    </r>
    <r>
      <rPr>
        <sz val="12"/>
        <color rgb="FFFF0000"/>
        <rFont val="Calibri"/>
        <family val="2"/>
        <scheme val="minor"/>
      </rPr>
      <t>(dal 24.5.2017 al 23.05.2018)</t>
    </r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</si>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</sst>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charset val="163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color indexed="8"/>
      <name val="Arial"/>
      <family val="2"/>
    </font>
    <font>
      <sz val="1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2" borderId="2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wrapText="1"/>
    </xf>
    <xf numFmtId="0" fontId="8" fillId="0" borderId="0" xfId="0" applyFont="1"/>
    <xf numFmtId="0" fontId="3" fillId="0" borderId="1" xfId="1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 wrapText="1"/>
    </xf>
    <xf numFmtId="164" fontId="1" fillId="0" borderId="1" xfId="1" applyNumberFormat="1" applyFont="1" applyFill="1" applyBorder="1" applyAlignment="1">
      <alignment horizontal="center" wrapText="1"/>
    </xf>
    <xf numFmtId="0" fontId="3" fillId="0" borderId="1" xfId="2" quotePrefix="1" applyFont="1" applyFill="1" applyBorder="1" applyAlignment="1">
      <alignment horizontal="center" wrapText="1"/>
    </xf>
    <xf numFmtId="164" fontId="3" fillId="0" borderId="1" xfId="1" quotePrefix="1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4" xfId="0" applyFont="1" applyBorder="1" applyAlignment="1">
      <alignment horizontal="right"/>
    </xf>
    <xf numFmtId="0" fontId="0" fillId="0" borderId="4" xfId="0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e" xfId="0" builtinId="0"/>
    <cellStyle name="Normale_Foglio1" xfId="1"/>
    <cellStyle name="Normale_Foglio1_1" xfId="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Q30"/>
  <sheetViews>
    <sheetView tabSelected="1" topLeftCell="E10" workbookViewId="0">
      <selection activeCell="W31" sqref="W31"/>
    </sheetView>
  </sheetViews>
  <sheetFormatPr defaultRowHeight="15"/>
  <cols>
    <col min="2" max="2" width="10.28515625" customWidth="1"/>
    <col min="3" max="3" width="4.7109375" style="1" customWidth="1"/>
    <col min="4" max="4" width="10.28515625" customWidth="1"/>
    <col min="5" max="5" width="4.7109375" customWidth="1"/>
    <col min="6" max="6" width="10.28515625" customWidth="1"/>
    <col min="7" max="7" width="4.7109375" customWidth="1"/>
    <col min="8" max="8" width="3.28515625" customWidth="1"/>
    <col min="10" max="10" width="7.28515625" customWidth="1"/>
    <col min="11" max="11" width="4.7109375" style="1" customWidth="1"/>
    <col min="13" max="13" width="4.7109375" customWidth="1"/>
    <col min="14" max="14" width="7.28515625" customWidth="1"/>
    <col min="15" max="15" width="4.7109375" customWidth="1"/>
    <col min="16" max="16" width="7.28515625" customWidth="1"/>
    <col min="17" max="17" width="4.7109375" customWidth="1"/>
    <col min="18" max="18" width="7.28515625" customWidth="1"/>
    <col min="19" max="19" width="4.7109375" customWidth="1"/>
    <col min="20" max="20" width="3.28515625" customWidth="1"/>
    <col min="22" max="22" width="7.28515625" customWidth="1"/>
    <col min="23" max="23" width="4.7109375" style="1" customWidth="1"/>
    <col min="25" max="25" width="4.7109375" customWidth="1"/>
    <col min="26" max="26" width="7.28515625" customWidth="1"/>
    <col min="27" max="27" width="4.7109375" customWidth="1"/>
    <col min="28" max="28" width="7.28515625" customWidth="1"/>
    <col min="29" max="29" width="4.7109375" customWidth="1"/>
    <col min="30" max="30" width="7.28515625" customWidth="1"/>
    <col min="31" max="31" width="4.7109375" customWidth="1"/>
    <col min="32" max="32" width="3.28515625" customWidth="1"/>
    <col min="34" max="34" width="7.28515625" customWidth="1"/>
    <col min="35" max="35" width="4.7109375" style="1" customWidth="1"/>
    <col min="37" max="37" width="4.7109375" customWidth="1"/>
    <col min="38" max="38" width="7.28515625" customWidth="1"/>
    <col min="39" max="39" width="4.7109375" customWidth="1"/>
    <col min="40" max="40" width="7.28515625" customWidth="1"/>
    <col min="41" max="41" width="4.7109375" customWidth="1"/>
    <col min="42" max="42" width="7.28515625" customWidth="1"/>
    <col min="43" max="43" width="4.7109375" customWidth="1"/>
  </cols>
  <sheetData>
    <row r="2" spans="1:43" ht="26.25">
      <c r="A2" s="8" t="s">
        <v>22</v>
      </c>
      <c r="I2" s="8"/>
      <c r="U2" s="8"/>
      <c r="AG2" s="8"/>
    </row>
    <row r="4" spans="1:43" ht="29.25" customHeight="1">
      <c r="J4" s="15" t="s">
        <v>17</v>
      </c>
      <c r="K4" s="16"/>
      <c r="L4" s="17"/>
      <c r="M4" s="17"/>
      <c r="N4" s="17"/>
      <c r="O4" s="17"/>
      <c r="P4" s="17"/>
      <c r="Q4" s="17"/>
      <c r="R4" s="17"/>
      <c r="S4" s="17"/>
      <c r="V4" s="18" t="s">
        <v>21</v>
      </c>
      <c r="W4" s="16"/>
      <c r="X4" s="17"/>
      <c r="Y4" s="17"/>
      <c r="Z4" s="17"/>
      <c r="AA4" s="17"/>
      <c r="AB4" s="17"/>
      <c r="AC4" s="17"/>
      <c r="AD4" s="17"/>
      <c r="AE4" s="17"/>
      <c r="AH4" s="18" t="s">
        <v>23</v>
      </c>
      <c r="AI4" s="16"/>
      <c r="AJ4" s="17"/>
      <c r="AK4" s="17"/>
      <c r="AL4" s="17"/>
      <c r="AM4" s="17"/>
      <c r="AN4" s="17"/>
      <c r="AO4" s="17"/>
      <c r="AP4" s="17"/>
      <c r="AQ4" s="17"/>
    </row>
    <row r="5" spans="1:43" ht="29.25" customHeight="1">
      <c r="B5" s="25" t="s">
        <v>17</v>
      </c>
      <c r="C5" s="26"/>
      <c r="D5" s="27" t="s">
        <v>12</v>
      </c>
      <c r="E5" s="28"/>
      <c r="F5" s="29" t="s">
        <v>13</v>
      </c>
      <c r="G5" s="26"/>
      <c r="J5" s="19" t="s">
        <v>15</v>
      </c>
      <c r="K5" s="19"/>
      <c r="L5" s="20" t="s">
        <v>20</v>
      </c>
      <c r="M5" s="19"/>
      <c r="N5" s="19" t="s">
        <v>16</v>
      </c>
      <c r="O5" s="19"/>
      <c r="P5" s="20" t="s">
        <v>18</v>
      </c>
      <c r="Q5" s="19"/>
      <c r="R5" s="20" t="s">
        <v>19</v>
      </c>
      <c r="S5" s="19"/>
      <c r="V5" s="19" t="s">
        <v>15</v>
      </c>
      <c r="W5" s="19"/>
      <c r="X5" s="20" t="s">
        <v>20</v>
      </c>
      <c r="Y5" s="19"/>
      <c r="Z5" s="19" t="s">
        <v>16</v>
      </c>
      <c r="AA5" s="19"/>
      <c r="AB5" s="20" t="s">
        <v>18</v>
      </c>
      <c r="AC5" s="19"/>
      <c r="AD5" s="20" t="s">
        <v>19</v>
      </c>
      <c r="AE5" s="19"/>
      <c r="AH5" s="19" t="s">
        <v>15</v>
      </c>
      <c r="AI5" s="19"/>
      <c r="AJ5" s="20" t="s">
        <v>20</v>
      </c>
      <c r="AK5" s="19"/>
      <c r="AL5" s="19" t="s">
        <v>16</v>
      </c>
      <c r="AM5" s="19"/>
      <c r="AN5" s="20" t="s">
        <v>18</v>
      </c>
      <c r="AO5" s="19"/>
      <c r="AP5" s="20" t="s">
        <v>19</v>
      </c>
      <c r="AQ5" s="19"/>
    </row>
    <row r="6" spans="1:43">
      <c r="A6" s="2" t="s">
        <v>5</v>
      </c>
      <c r="B6" s="3" t="s">
        <v>4</v>
      </c>
      <c r="C6" s="4" t="s">
        <v>6</v>
      </c>
      <c r="D6" s="3" t="s">
        <v>4</v>
      </c>
      <c r="E6" s="4" t="s">
        <v>6</v>
      </c>
      <c r="F6" s="3" t="s">
        <v>4</v>
      </c>
      <c r="G6" s="4" t="s">
        <v>6</v>
      </c>
      <c r="I6" s="2" t="s">
        <v>5</v>
      </c>
      <c r="J6" s="10" t="s">
        <v>4</v>
      </c>
      <c r="K6" s="4" t="s">
        <v>6</v>
      </c>
      <c r="L6" s="10" t="s">
        <v>4</v>
      </c>
      <c r="M6" s="4" t="s">
        <v>6</v>
      </c>
      <c r="N6" s="10" t="s">
        <v>4</v>
      </c>
      <c r="O6" s="4" t="s">
        <v>6</v>
      </c>
      <c r="P6" s="10" t="s">
        <v>4</v>
      </c>
      <c r="Q6" s="4" t="s">
        <v>6</v>
      </c>
      <c r="R6" s="10" t="s">
        <v>4</v>
      </c>
      <c r="S6" s="4" t="s">
        <v>6</v>
      </c>
      <c r="U6" s="2" t="s">
        <v>5</v>
      </c>
      <c r="V6" s="10" t="s">
        <v>4</v>
      </c>
      <c r="W6" s="4" t="s">
        <v>6</v>
      </c>
      <c r="X6" s="10" t="s">
        <v>4</v>
      </c>
      <c r="Y6" s="4" t="s">
        <v>6</v>
      </c>
      <c r="Z6" s="10" t="s">
        <v>4</v>
      </c>
      <c r="AA6" s="4" t="s">
        <v>6</v>
      </c>
      <c r="AB6" s="10" t="s">
        <v>4</v>
      </c>
      <c r="AC6" s="4" t="s">
        <v>6</v>
      </c>
      <c r="AD6" s="10" t="s">
        <v>4</v>
      </c>
      <c r="AE6" s="4" t="s">
        <v>6</v>
      </c>
      <c r="AG6" s="2" t="s">
        <v>5</v>
      </c>
      <c r="AH6" s="10" t="s">
        <v>4</v>
      </c>
      <c r="AI6" s="4" t="s">
        <v>6</v>
      </c>
      <c r="AJ6" s="10" t="s">
        <v>4</v>
      </c>
      <c r="AK6" s="4" t="s">
        <v>6</v>
      </c>
      <c r="AL6" s="10" t="s">
        <v>4</v>
      </c>
      <c r="AM6" s="4" t="s">
        <v>6</v>
      </c>
      <c r="AN6" s="10" t="s">
        <v>4</v>
      </c>
      <c r="AO6" s="4" t="s">
        <v>6</v>
      </c>
      <c r="AP6" s="10" t="s">
        <v>4</v>
      </c>
      <c r="AQ6" s="4" t="s">
        <v>6</v>
      </c>
    </row>
    <row r="7" spans="1:43">
      <c r="A7" s="6" t="s">
        <v>0</v>
      </c>
      <c r="B7" s="6">
        <v>1708</v>
      </c>
      <c r="C7" s="12">
        <f t="shared" ref="C7:C13" si="0">(B7*100)/8760</f>
        <v>19.49771689497717</v>
      </c>
      <c r="D7" s="6">
        <v>146</v>
      </c>
      <c r="E7" s="12">
        <f>(D7*100)/730</f>
        <v>20</v>
      </c>
      <c r="F7" s="6">
        <v>1475</v>
      </c>
      <c r="G7" s="12">
        <f t="shared" ref="G7:G13" si="1">(F7*100)/6205</f>
        <v>23.771152296535053</v>
      </c>
      <c r="I7" s="5" t="s">
        <v>0</v>
      </c>
      <c r="J7" s="11">
        <v>563</v>
      </c>
      <c r="K7" s="12">
        <f t="shared" ref="K7:S13" si="2">(J7*100)/8760</f>
        <v>6.4269406392694064</v>
      </c>
      <c r="L7" s="11">
        <v>230</v>
      </c>
      <c r="M7" s="12">
        <f t="shared" si="2"/>
        <v>2.6255707762557079</v>
      </c>
      <c r="N7" s="11">
        <v>28</v>
      </c>
      <c r="O7" s="12">
        <f t="shared" si="2"/>
        <v>0.31963470319634701</v>
      </c>
      <c r="P7" s="11">
        <v>692</v>
      </c>
      <c r="Q7" s="12">
        <f t="shared" si="2"/>
        <v>7.8995433789954337</v>
      </c>
      <c r="R7" s="11">
        <v>192</v>
      </c>
      <c r="S7" s="12">
        <f t="shared" si="2"/>
        <v>2.1917808219178081</v>
      </c>
      <c r="U7" s="6" t="s">
        <v>0</v>
      </c>
      <c r="V7" s="11">
        <v>92</v>
      </c>
      <c r="W7" s="12">
        <f>(V7*100)/730</f>
        <v>12.602739726027398</v>
      </c>
      <c r="X7" s="11">
        <v>19</v>
      </c>
      <c r="Y7" s="12">
        <f>(X7*100)/730</f>
        <v>2.6027397260273974</v>
      </c>
      <c r="Z7" s="11">
        <v>4</v>
      </c>
      <c r="AA7" s="12">
        <f>(Z7*100)/730</f>
        <v>0.54794520547945202</v>
      </c>
      <c r="AB7" s="11">
        <v>28</v>
      </c>
      <c r="AC7" s="12">
        <f>(AB7*100)/730</f>
        <v>3.8356164383561642</v>
      </c>
      <c r="AD7" s="13" t="s">
        <v>25</v>
      </c>
      <c r="AE7" s="14" t="s">
        <v>25</v>
      </c>
      <c r="AG7" s="6" t="s">
        <v>0</v>
      </c>
      <c r="AH7" s="11">
        <v>412</v>
      </c>
      <c r="AI7" s="12">
        <f>(AH7*100)/6205</f>
        <v>6.6398066075745366</v>
      </c>
      <c r="AJ7" s="11">
        <v>209</v>
      </c>
      <c r="AK7" s="12">
        <f>(AJ7*100)/6205</f>
        <v>3.3682514101531025</v>
      </c>
      <c r="AL7" s="11">
        <v>23</v>
      </c>
      <c r="AM7" s="12">
        <f>(AL7*100)/6205</f>
        <v>0.37066881547139402</v>
      </c>
      <c r="AN7" s="11">
        <v>654</v>
      </c>
      <c r="AO7" s="12">
        <f>(AN7*100)/6205</f>
        <v>10.539887187751813</v>
      </c>
      <c r="AP7" s="11">
        <v>175</v>
      </c>
      <c r="AQ7" s="12">
        <f>(AP7*100)/6205</f>
        <v>2.8203062046736505</v>
      </c>
    </row>
    <row r="8" spans="1:43">
      <c r="A8" s="6" t="s">
        <v>1</v>
      </c>
      <c r="B8" s="6">
        <v>4892</v>
      </c>
      <c r="C8" s="12">
        <f t="shared" si="0"/>
        <v>55.844748858447488</v>
      </c>
      <c r="D8" s="6">
        <v>589</v>
      </c>
      <c r="E8" s="12">
        <f t="shared" ref="E8:E13" si="3">(D8*100)/730</f>
        <v>80.68493150684931</v>
      </c>
      <c r="F8" s="6">
        <v>3805</v>
      </c>
      <c r="G8" s="12">
        <f t="shared" si="1"/>
        <v>61.321514907332798</v>
      </c>
      <c r="I8" s="5" t="s">
        <v>1</v>
      </c>
      <c r="J8" s="11">
        <v>1168</v>
      </c>
      <c r="K8" s="12">
        <f t="shared" si="2"/>
        <v>13.333333333333334</v>
      </c>
      <c r="L8" s="11">
        <v>132</v>
      </c>
      <c r="M8" s="12">
        <f t="shared" si="2"/>
        <v>1.5068493150684932</v>
      </c>
      <c r="N8" s="11">
        <v>3513</v>
      </c>
      <c r="O8" s="12">
        <f t="shared" si="2"/>
        <v>40.102739726027394</v>
      </c>
      <c r="P8" s="11">
        <v>60</v>
      </c>
      <c r="Q8" s="12">
        <f t="shared" si="2"/>
        <v>0.68493150684931503</v>
      </c>
      <c r="R8" s="11">
        <v>17</v>
      </c>
      <c r="S8" s="12">
        <f t="shared" si="2"/>
        <v>0.19406392694063926</v>
      </c>
      <c r="U8" s="6" t="s">
        <v>1</v>
      </c>
      <c r="V8" s="11">
        <v>303</v>
      </c>
      <c r="W8" s="12">
        <f>(V8*100)/730</f>
        <v>41.506849315068493</v>
      </c>
      <c r="X8" s="11">
        <v>2</v>
      </c>
      <c r="Y8" s="12">
        <f>(X8*100)/730</f>
        <v>0.27397260273972601</v>
      </c>
      <c r="Z8" s="11">
        <v>283</v>
      </c>
      <c r="AA8" s="12">
        <f t="shared" ref="AA8:AA13" si="4">(Z8*100)/730</f>
        <v>38.767123287671232</v>
      </c>
      <c r="AB8" s="13" t="s">
        <v>25</v>
      </c>
      <c r="AC8" s="14" t="s">
        <v>25</v>
      </c>
      <c r="AD8" s="13" t="s">
        <v>25</v>
      </c>
      <c r="AE8" s="14" t="s">
        <v>25</v>
      </c>
      <c r="AG8" s="6" t="s">
        <v>1</v>
      </c>
      <c r="AH8" s="11">
        <v>869</v>
      </c>
      <c r="AI8" s="12">
        <f>(AH8*100)/6205</f>
        <v>14.004834810636583</v>
      </c>
      <c r="AJ8" s="11">
        <v>126</v>
      </c>
      <c r="AK8" s="12">
        <f>(AJ8*100)/6205</f>
        <v>2.0306204673650283</v>
      </c>
      <c r="AL8" s="11">
        <v>2788</v>
      </c>
      <c r="AM8" s="12">
        <f>(AL8*100)/6205</f>
        <v>44.93150684931507</v>
      </c>
      <c r="AN8" s="11">
        <v>3</v>
      </c>
      <c r="AO8" s="12">
        <f>(AN8*100)/6205</f>
        <v>4.8348106365834004E-2</v>
      </c>
      <c r="AP8" s="11">
        <v>17</v>
      </c>
      <c r="AQ8" s="12">
        <f>(AP8*100)/6205</f>
        <v>0.27397260273972601</v>
      </c>
    </row>
    <row r="9" spans="1:43">
      <c r="A9" s="6" t="s">
        <v>2</v>
      </c>
      <c r="B9" s="6">
        <v>4642</v>
      </c>
      <c r="C9" s="12">
        <f t="shared" si="0"/>
        <v>52.990867579908674</v>
      </c>
      <c r="D9" s="6">
        <v>351</v>
      </c>
      <c r="E9" s="12">
        <f t="shared" si="3"/>
        <v>48.082191780821915</v>
      </c>
      <c r="F9" s="6">
        <v>3427</v>
      </c>
      <c r="G9" s="12">
        <f t="shared" si="1"/>
        <v>55.229653505237714</v>
      </c>
      <c r="I9" s="5" t="s">
        <v>2</v>
      </c>
      <c r="J9" s="11">
        <v>2303</v>
      </c>
      <c r="K9" s="12">
        <f t="shared" si="2"/>
        <v>26.289954337899545</v>
      </c>
      <c r="L9" s="11">
        <v>227</v>
      </c>
      <c r="M9" s="12">
        <f t="shared" si="2"/>
        <v>2.5913242009132422</v>
      </c>
      <c r="N9" s="11">
        <v>1771</v>
      </c>
      <c r="O9" s="12">
        <f t="shared" si="2"/>
        <v>20.216894977168948</v>
      </c>
      <c r="P9" s="11">
        <v>243</v>
      </c>
      <c r="Q9" s="12">
        <f t="shared" si="2"/>
        <v>2.7739726027397262</v>
      </c>
      <c r="R9" s="11">
        <v>95</v>
      </c>
      <c r="S9" s="12">
        <f t="shared" si="2"/>
        <v>1.0844748858447488</v>
      </c>
      <c r="U9" s="6" t="s">
        <v>2</v>
      </c>
      <c r="V9" s="11">
        <v>260</v>
      </c>
      <c r="W9" s="12">
        <f>(V9*100)/730</f>
        <v>35.61643835616438</v>
      </c>
      <c r="X9" s="11">
        <v>37</v>
      </c>
      <c r="Y9" s="12">
        <f>(X9*100)/730</f>
        <v>5.0684931506849313</v>
      </c>
      <c r="Z9" s="11">
        <v>11</v>
      </c>
      <c r="AA9" s="12">
        <f t="shared" si="4"/>
        <v>1.5068493150684932</v>
      </c>
      <c r="AB9" s="11">
        <v>39</v>
      </c>
      <c r="AC9" s="12">
        <f>(AB9*100)/730</f>
        <v>5.3424657534246576</v>
      </c>
      <c r="AD9" s="11">
        <v>3</v>
      </c>
      <c r="AE9" s="12">
        <f>(AD9*100)/730</f>
        <v>0.41095890410958902</v>
      </c>
      <c r="AG9" s="6" t="s">
        <v>2</v>
      </c>
      <c r="AH9" s="11">
        <v>1393</v>
      </c>
      <c r="AI9" s="12">
        <f>(AH9*100)/6205</f>
        <v>22.449637389202255</v>
      </c>
      <c r="AJ9" s="11">
        <v>176</v>
      </c>
      <c r="AK9" s="12">
        <f>(AJ9*100)/6205</f>
        <v>2.8364222401289281</v>
      </c>
      <c r="AL9" s="11">
        <v>1584</v>
      </c>
      <c r="AM9" s="12">
        <f>(AL9*100)/6205</f>
        <v>25.527800161160354</v>
      </c>
      <c r="AN9" s="11">
        <v>199</v>
      </c>
      <c r="AO9" s="12">
        <f>(AN9*100)/6205</f>
        <v>3.2070910556003223</v>
      </c>
      <c r="AP9" s="11">
        <v>73</v>
      </c>
      <c r="AQ9" s="12">
        <f>(AP9*100)/6205</f>
        <v>1.1764705882352942</v>
      </c>
    </row>
    <row r="10" spans="1:43">
      <c r="A10" s="9" t="s">
        <v>9</v>
      </c>
      <c r="B10" s="6">
        <v>5135</v>
      </c>
      <c r="C10" s="12">
        <f t="shared" si="0"/>
        <v>58.618721461187214</v>
      </c>
      <c r="D10" s="6">
        <v>439</v>
      </c>
      <c r="E10" s="12">
        <f t="shared" si="3"/>
        <v>60.136986301369866</v>
      </c>
      <c r="F10" s="6">
        <v>3800</v>
      </c>
      <c r="G10" s="12">
        <f t="shared" si="1"/>
        <v>61.240934730056409</v>
      </c>
      <c r="I10" s="7" t="s">
        <v>9</v>
      </c>
      <c r="J10" s="11">
        <v>507</v>
      </c>
      <c r="K10" s="12">
        <f t="shared" si="2"/>
        <v>5.7876712328767121</v>
      </c>
      <c r="L10" s="11">
        <v>465</v>
      </c>
      <c r="M10" s="12">
        <f t="shared" si="2"/>
        <v>5.3082191780821919</v>
      </c>
      <c r="N10" s="11">
        <v>1750</v>
      </c>
      <c r="O10" s="12">
        <f t="shared" si="2"/>
        <v>19.977168949771688</v>
      </c>
      <c r="P10" s="11">
        <v>2383</v>
      </c>
      <c r="Q10" s="12">
        <f t="shared" si="2"/>
        <v>27.203196347031962</v>
      </c>
      <c r="R10" s="11">
        <v>28</v>
      </c>
      <c r="S10" s="12">
        <f t="shared" si="2"/>
        <v>0.31963470319634701</v>
      </c>
      <c r="U10" s="9" t="s">
        <v>9</v>
      </c>
      <c r="V10" s="11">
        <v>205</v>
      </c>
      <c r="W10" s="12">
        <f>(V10*100)/730</f>
        <v>28.082191780821919</v>
      </c>
      <c r="X10" s="11">
        <v>186</v>
      </c>
      <c r="Y10" s="12">
        <f>(X10*100)/730</f>
        <v>25.479452054794521</v>
      </c>
      <c r="Z10" s="11">
        <v>45</v>
      </c>
      <c r="AA10" s="12">
        <f t="shared" si="4"/>
        <v>6.1643835616438354</v>
      </c>
      <c r="AB10" s="13" t="s">
        <v>25</v>
      </c>
      <c r="AC10" s="14" t="s">
        <v>25</v>
      </c>
      <c r="AD10" s="11">
        <v>1</v>
      </c>
      <c r="AE10" s="12">
        <f>(AD10*100)/730</f>
        <v>0.13698630136986301</v>
      </c>
      <c r="AG10" s="9" t="s">
        <v>9</v>
      </c>
      <c r="AH10" s="11">
        <v>309</v>
      </c>
      <c r="AI10" s="12">
        <f>(AH10*100)/6205</f>
        <v>4.9798549556809029</v>
      </c>
      <c r="AJ10" s="11">
        <v>283</v>
      </c>
      <c r="AK10" s="12">
        <f>(AJ10*100)/6205</f>
        <v>4.560838033843674</v>
      </c>
      <c r="AL10" s="11">
        <v>1459</v>
      </c>
      <c r="AM10" s="12">
        <f>(AL10*100)/6205</f>
        <v>23.513295729250604</v>
      </c>
      <c r="AN10" s="11">
        <v>1724</v>
      </c>
      <c r="AO10" s="12">
        <f>(AN10*100)/6205</f>
        <v>27.784045124899276</v>
      </c>
      <c r="AP10" s="11">
        <v>22</v>
      </c>
      <c r="AQ10" s="12">
        <f>(AP10*100)/6205</f>
        <v>0.35455278001611601</v>
      </c>
    </row>
    <row r="11" spans="1:43">
      <c r="A11" s="6" t="s">
        <v>3</v>
      </c>
      <c r="B11" s="6">
        <v>3558</v>
      </c>
      <c r="C11" s="12">
        <f t="shared" si="0"/>
        <v>40.61643835616438</v>
      </c>
      <c r="D11" s="6">
        <v>521</v>
      </c>
      <c r="E11" s="12">
        <f t="shared" si="3"/>
        <v>71.369863013698634</v>
      </c>
      <c r="F11" s="6">
        <v>2701</v>
      </c>
      <c r="G11" s="12">
        <f t="shared" si="1"/>
        <v>43.529411764705884</v>
      </c>
      <c r="I11" s="5" t="s">
        <v>3</v>
      </c>
      <c r="J11" s="11">
        <v>833</v>
      </c>
      <c r="K11" s="12">
        <f t="shared" si="2"/>
        <v>9.5091324200913245</v>
      </c>
      <c r="L11" s="11">
        <v>130</v>
      </c>
      <c r="M11" s="12">
        <f t="shared" si="2"/>
        <v>1.4840182648401827</v>
      </c>
      <c r="N11" s="11">
        <v>2349</v>
      </c>
      <c r="O11" s="12">
        <f t="shared" si="2"/>
        <v>26.815068493150687</v>
      </c>
      <c r="P11" s="13" t="s">
        <v>25</v>
      </c>
      <c r="Q11" s="14" t="s">
        <v>25</v>
      </c>
      <c r="R11" s="11">
        <v>245</v>
      </c>
      <c r="S11" s="12">
        <f t="shared" si="2"/>
        <v>2.7968036529680367</v>
      </c>
      <c r="U11" s="6" t="s">
        <v>3</v>
      </c>
      <c r="V11" s="11">
        <v>296</v>
      </c>
      <c r="W11" s="12">
        <f>(V11*100)/730</f>
        <v>40.547945205479451</v>
      </c>
      <c r="X11" s="11">
        <v>32</v>
      </c>
      <c r="Y11" s="12">
        <f>(X11*100)/730</f>
        <v>4.3835616438356162</v>
      </c>
      <c r="Z11" s="11">
        <v>192</v>
      </c>
      <c r="AA11" s="12">
        <f t="shared" si="4"/>
        <v>26.301369863013697</v>
      </c>
      <c r="AB11" s="13" t="s">
        <v>25</v>
      </c>
      <c r="AC11" s="14" t="s">
        <v>25</v>
      </c>
      <c r="AD11" s="13" t="s">
        <v>25</v>
      </c>
      <c r="AE11" s="14" t="s">
        <v>25</v>
      </c>
      <c r="AG11" s="6" t="s">
        <v>3</v>
      </c>
      <c r="AH11" s="11">
        <v>547</v>
      </c>
      <c r="AI11" s="12">
        <f>(AH11*100)/6205</f>
        <v>8.8154713940370666</v>
      </c>
      <c r="AJ11" s="11">
        <v>96</v>
      </c>
      <c r="AK11" s="12">
        <f>(AJ11*100)/6205</f>
        <v>1.5471394037066881</v>
      </c>
      <c r="AL11" s="11">
        <v>1853</v>
      </c>
      <c r="AM11" s="12">
        <f>(AL11*100)/6205</f>
        <v>29.863013698630137</v>
      </c>
      <c r="AN11" s="13" t="s">
        <v>25</v>
      </c>
      <c r="AO11" s="14" t="s">
        <v>25</v>
      </c>
      <c r="AP11" s="11">
        <v>203</v>
      </c>
      <c r="AQ11" s="12">
        <f>(AP11*100)/6205</f>
        <v>3.2715551974214345</v>
      </c>
    </row>
    <row r="12" spans="1:43">
      <c r="A12" s="9" t="s">
        <v>10</v>
      </c>
      <c r="B12" s="6">
        <v>8222</v>
      </c>
      <c r="C12" s="12">
        <f t="shared" si="0"/>
        <v>93.858447488584474</v>
      </c>
      <c r="D12" s="6">
        <v>717</v>
      </c>
      <c r="E12" s="12">
        <f t="shared" si="3"/>
        <v>98.219178082191775</v>
      </c>
      <c r="F12" s="6">
        <v>6038</v>
      </c>
      <c r="G12" s="12">
        <f t="shared" si="1"/>
        <v>97.308622078968568</v>
      </c>
      <c r="I12" s="7" t="s">
        <v>10</v>
      </c>
      <c r="J12" s="11">
        <v>6860</v>
      </c>
      <c r="K12" s="12">
        <f t="shared" si="2"/>
        <v>78.310502283105023</v>
      </c>
      <c r="L12" s="11">
        <v>72</v>
      </c>
      <c r="M12" s="12">
        <f t="shared" si="2"/>
        <v>0.82191780821917804</v>
      </c>
      <c r="N12" s="11">
        <v>1287</v>
      </c>
      <c r="O12" s="12">
        <f t="shared" si="2"/>
        <v>14.691780821917808</v>
      </c>
      <c r="P12" s="13" t="s">
        <v>25</v>
      </c>
      <c r="Q12" s="14" t="s">
        <v>25</v>
      </c>
      <c r="R12" s="11">
        <v>2</v>
      </c>
      <c r="S12" s="12">
        <f t="shared" si="2"/>
        <v>2.2831050228310501E-2</v>
      </c>
      <c r="U12" s="9" t="s">
        <v>10</v>
      </c>
      <c r="V12" s="11">
        <v>556</v>
      </c>
      <c r="W12" s="12">
        <f>(V12*100)/730</f>
        <v>76.164383561643831</v>
      </c>
      <c r="X12" s="11">
        <v>1</v>
      </c>
      <c r="Y12" s="12">
        <f>(X12*100)/730</f>
        <v>0.13698630136986301</v>
      </c>
      <c r="Z12" s="11">
        <v>158</v>
      </c>
      <c r="AA12" s="12">
        <f t="shared" si="4"/>
        <v>21.643835616438356</v>
      </c>
      <c r="AB12" s="13" t="s">
        <v>25</v>
      </c>
      <c r="AC12" s="14" t="s">
        <v>25</v>
      </c>
      <c r="AD12" s="13" t="s">
        <v>25</v>
      </c>
      <c r="AE12" s="14" t="s">
        <v>25</v>
      </c>
      <c r="AG12" s="9" t="s">
        <v>10</v>
      </c>
      <c r="AH12" s="11">
        <v>5138</v>
      </c>
      <c r="AI12" s="12">
        <f>(AH12*100)/6205</f>
        <v>82.804190169218373</v>
      </c>
      <c r="AJ12" s="11">
        <v>39</v>
      </c>
      <c r="AK12" s="12">
        <f>(AJ12*100)/6205</f>
        <v>0.62852538275584202</v>
      </c>
      <c r="AL12" s="11">
        <v>858</v>
      </c>
      <c r="AM12" s="12">
        <f>(AL12*100)/6205</f>
        <v>13.827558420628526</v>
      </c>
      <c r="AN12" s="13" t="s">
        <v>25</v>
      </c>
      <c r="AO12" s="14" t="s">
        <v>25</v>
      </c>
      <c r="AP12" s="11">
        <v>1</v>
      </c>
      <c r="AQ12" s="12">
        <f>(AP12*100)/6205</f>
        <v>1.6116035455278E-2</v>
      </c>
    </row>
    <row r="13" spans="1:43">
      <c r="A13" s="9" t="s">
        <v>11</v>
      </c>
      <c r="B13" s="6">
        <v>7917</v>
      </c>
      <c r="C13" s="12">
        <f t="shared" si="0"/>
        <v>90.376712328767127</v>
      </c>
      <c r="D13" s="6">
        <v>695</v>
      </c>
      <c r="E13" s="12">
        <f t="shared" si="3"/>
        <v>95.205479452054789</v>
      </c>
      <c r="F13" s="6">
        <v>5781</v>
      </c>
      <c r="G13" s="12">
        <f t="shared" si="1"/>
        <v>93.166800966962128</v>
      </c>
      <c r="I13" s="7" t="s">
        <v>11</v>
      </c>
      <c r="J13" s="13" t="s">
        <v>25</v>
      </c>
      <c r="K13" s="14" t="s">
        <v>25</v>
      </c>
      <c r="L13" s="11">
        <v>171</v>
      </c>
      <c r="M13" s="12">
        <f t="shared" si="2"/>
        <v>1.952054794520548</v>
      </c>
      <c r="N13" s="11">
        <v>7745</v>
      </c>
      <c r="O13" s="12">
        <f t="shared" si="2"/>
        <v>88.413242009132418</v>
      </c>
      <c r="P13" s="13" t="s">
        <v>25</v>
      </c>
      <c r="Q13" s="14" t="s">
        <v>25</v>
      </c>
      <c r="R13" s="13" t="s">
        <v>25</v>
      </c>
      <c r="S13" s="14" t="s">
        <v>25</v>
      </c>
      <c r="U13" s="9" t="s">
        <v>11</v>
      </c>
      <c r="V13" s="13" t="s">
        <v>25</v>
      </c>
      <c r="W13" s="14" t="s">
        <v>25</v>
      </c>
      <c r="X13" s="11">
        <v>42</v>
      </c>
      <c r="Y13" s="12">
        <f>(X13*100)/730</f>
        <v>5.7534246575342465</v>
      </c>
      <c r="Z13" s="11">
        <v>652</v>
      </c>
      <c r="AA13" s="12">
        <f t="shared" si="4"/>
        <v>89.31506849315069</v>
      </c>
      <c r="AB13" s="13" t="s">
        <v>25</v>
      </c>
      <c r="AC13" s="14" t="s">
        <v>25</v>
      </c>
      <c r="AD13" s="13" t="s">
        <v>25</v>
      </c>
      <c r="AE13" s="14" t="s">
        <v>25</v>
      </c>
      <c r="AG13" s="9" t="s">
        <v>11</v>
      </c>
      <c r="AH13" s="13" t="s">
        <v>25</v>
      </c>
      <c r="AI13" s="14" t="s">
        <v>25</v>
      </c>
      <c r="AJ13" s="11">
        <v>117</v>
      </c>
      <c r="AK13" s="12">
        <f>(AJ13*100)/6205</f>
        <v>1.8855761482675262</v>
      </c>
      <c r="AL13" s="11">
        <v>5662</v>
      </c>
      <c r="AM13" s="12">
        <f>(AL13*100)/6205</f>
        <v>91.248992747784044</v>
      </c>
      <c r="AN13" s="13" t="s">
        <v>25</v>
      </c>
      <c r="AO13" s="14" t="s">
        <v>25</v>
      </c>
      <c r="AP13" s="13" t="s">
        <v>25</v>
      </c>
      <c r="AQ13" s="14" t="s">
        <v>25</v>
      </c>
    </row>
    <row r="14" spans="1:43">
      <c r="B14" s="21" t="s">
        <v>7</v>
      </c>
      <c r="C14" s="22"/>
      <c r="D14" s="21" t="s">
        <v>8</v>
      </c>
      <c r="E14" s="21"/>
      <c r="F14" s="23" t="s">
        <v>14</v>
      </c>
      <c r="G14" s="24"/>
      <c r="K14"/>
      <c r="R14" s="21" t="s">
        <v>7</v>
      </c>
      <c r="S14" s="22"/>
      <c r="W14"/>
      <c r="AD14" s="21" t="s">
        <v>8</v>
      </c>
      <c r="AE14" s="21"/>
      <c r="AI14"/>
      <c r="AP14" s="23" t="s">
        <v>14</v>
      </c>
      <c r="AQ14" s="24"/>
    </row>
    <row r="18" spans="1:43" ht="26.25">
      <c r="A18" s="8" t="s">
        <v>24</v>
      </c>
    </row>
    <row r="20" spans="1:43" ht="29.25" customHeight="1">
      <c r="J20" s="15" t="s">
        <v>17</v>
      </c>
      <c r="K20" s="16"/>
      <c r="L20" s="17"/>
      <c r="M20" s="17"/>
      <c r="N20" s="17"/>
      <c r="O20" s="17"/>
      <c r="P20" s="17"/>
      <c r="Q20" s="17"/>
      <c r="R20" s="17"/>
      <c r="S20" s="17"/>
      <c r="V20" s="18" t="s">
        <v>21</v>
      </c>
      <c r="W20" s="16"/>
      <c r="X20" s="17"/>
      <c r="Y20" s="17"/>
      <c r="Z20" s="17"/>
      <c r="AA20" s="17"/>
      <c r="AB20" s="17"/>
      <c r="AC20" s="17"/>
      <c r="AD20" s="17"/>
      <c r="AE20" s="17"/>
      <c r="AH20" s="18" t="s">
        <v>23</v>
      </c>
      <c r="AI20" s="16"/>
      <c r="AJ20" s="17"/>
      <c r="AK20" s="17"/>
      <c r="AL20" s="17"/>
      <c r="AM20" s="17"/>
      <c r="AN20" s="17"/>
      <c r="AO20" s="17"/>
      <c r="AP20" s="17"/>
      <c r="AQ20" s="17"/>
    </row>
    <row r="21" spans="1:43" ht="29.25" customHeight="1">
      <c r="B21" s="25" t="s">
        <v>17</v>
      </c>
      <c r="C21" s="26"/>
      <c r="D21" s="27" t="s">
        <v>12</v>
      </c>
      <c r="E21" s="28"/>
      <c r="F21" s="29" t="s">
        <v>13</v>
      </c>
      <c r="G21" s="26"/>
      <c r="J21" s="19" t="s">
        <v>15</v>
      </c>
      <c r="K21" s="19"/>
      <c r="L21" s="20" t="s">
        <v>20</v>
      </c>
      <c r="M21" s="19"/>
      <c r="N21" s="19" t="s">
        <v>16</v>
      </c>
      <c r="O21" s="19"/>
      <c r="P21" s="20" t="s">
        <v>18</v>
      </c>
      <c r="Q21" s="19"/>
      <c r="R21" s="20" t="s">
        <v>19</v>
      </c>
      <c r="S21" s="19"/>
      <c r="V21" s="19" t="s">
        <v>15</v>
      </c>
      <c r="W21" s="19"/>
      <c r="X21" s="20" t="s">
        <v>20</v>
      </c>
      <c r="Y21" s="19"/>
      <c r="Z21" s="19" t="s">
        <v>16</v>
      </c>
      <c r="AA21" s="19"/>
      <c r="AB21" s="20" t="s">
        <v>18</v>
      </c>
      <c r="AC21" s="19"/>
      <c r="AD21" s="20" t="s">
        <v>19</v>
      </c>
      <c r="AE21" s="19"/>
      <c r="AH21" s="19" t="s">
        <v>15</v>
      </c>
      <c r="AI21" s="19"/>
      <c r="AJ21" s="20" t="s">
        <v>20</v>
      </c>
      <c r="AK21" s="19"/>
      <c r="AL21" s="19" t="s">
        <v>16</v>
      </c>
      <c r="AM21" s="19"/>
      <c r="AN21" s="20" t="s">
        <v>18</v>
      </c>
      <c r="AO21" s="19"/>
      <c r="AP21" s="20" t="s">
        <v>19</v>
      </c>
      <c r="AQ21" s="19"/>
    </row>
    <row r="22" spans="1:43">
      <c r="A22" s="2" t="s">
        <v>5</v>
      </c>
      <c r="B22" s="3" t="s">
        <v>4</v>
      </c>
      <c r="C22" s="4" t="s">
        <v>6</v>
      </c>
      <c r="D22" s="3" t="s">
        <v>4</v>
      </c>
      <c r="E22" s="4" t="s">
        <v>6</v>
      </c>
      <c r="F22" s="3" t="s">
        <v>4</v>
      </c>
      <c r="G22" s="4" t="s">
        <v>6</v>
      </c>
      <c r="I22" s="2" t="s">
        <v>5</v>
      </c>
      <c r="J22" s="10" t="s">
        <v>4</v>
      </c>
      <c r="K22" s="4" t="s">
        <v>6</v>
      </c>
      <c r="L22" s="10" t="s">
        <v>4</v>
      </c>
      <c r="M22" s="4" t="s">
        <v>6</v>
      </c>
      <c r="N22" s="10" t="s">
        <v>4</v>
      </c>
      <c r="O22" s="4" t="s">
        <v>6</v>
      </c>
      <c r="P22" s="10" t="s">
        <v>4</v>
      </c>
      <c r="Q22" s="4" t="s">
        <v>6</v>
      </c>
      <c r="R22" s="10" t="s">
        <v>4</v>
      </c>
      <c r="S22" s="4" t="s">
        <v>6</v>
      </c>
      <c r="U22" s="2" t="s">
        <v>5</v>
      </c>
      <c r="V22" s="10" t="s">
        <v>4</v>
      </c>
      <c r="W22" s="4" t="s">
        <v>6</v>
      </c>
      <c r="X22" s="10" t="s">
        <v>4</v>
      </c>
      <c r="Y22" s="4" t="s">
        <v>6</v>
      </c>
      <c r="Z22" s="10" t="s">
        <v>4</v>
      </c>
      <c r="AA22" s="4" t="s">
        <v>6</v>
      </c>
      <c r="AB22" s="10" t="s">
        <v>4</v>
      </c>
      <c r="AC22" s="4" t="s">
        <v>6</v>
      </c>
      <c r="AD22" s="10" t="s">
        <v>4</v>
      </c>
      <c r="AE22" s="4" t="s">
        <v>6</v>
      </c>
      <c r="AG22" s="2" t="s">
        <v>5</v>
      </c>
      <c r="AH22" s="10" t="s">
        <v>4</v>
      </c>
      <c r="AI22" s="4" t="s">
        <v>6</v>
      </c>
      <c r="AJ22" s="10" t="s">
        <v>4</v>
      </c>
      <c r="AK22" s="4" t="s">
        <v>6</v>
      </c>
      <c r="AL22" s="10" t="s">
        <v>4</v>
      </c>
      <c r="AM22" s="4" t="s">
        <v>6</v>
      </c>
      <c r="AN22" s="10" t="s">
        <v>4</v>
      </c>
      <c r="AO22" s="4" t="s">
        <v>6</v>
      </c>
      <c r="AP22" s="10" t="s">
        <v>4</v>
      </c>
      <c r="AQ22" s="4" t="s">
        <v>6</v>
      </c>
    </row>
    <row r="23" spans="1:43">
      <c r="A23" s="6" t="s">
        <v>0</v>
      </c>
      <c r="B23" s="6">
        <v>109</v>
      </c>
      <c r="C23" s="12">
        <f t="shared" ref="C23:C29" si="5">(B23*100)/8760</f>
        <v>1.2442922374429224</v>
      </c>
      <c r="D23" s="6">
        <v>16</v>
      </c>
      <c r="E23" s="12">
        <f>(D23*100)/730</f>
        <v>2.1917808219178081</v>
      </c>
      <c r="F23" s="6">
        <v>92</v>
      </c>
      <c r="G23" s="12">
        <f t="shared" ref="G23:G29" si="6">(F23*100)/6205</f>
        <v>1.4826752618855761</v>
      </c>
      <c r="I23" s="5" t="s">
        <v>0</v>
      </c>
      <c r="J23" s="11">
        <v>90</v>
      </c>
      <c r="K23" s="12">
        <f t="shared" ref="K23:K28" si="7">(J23*100)/8760</f>
        <v>1.0273972602739727</v>
      </c>
      <c r="L23" s="11">
        <v>1</v>
      </c>
      <c r="M23" s="12">
        <f t="shared" ref="M23:M28" si="8">(L23*100)/8760</f>
        <v>1.1415525114155251E-2</v>
      </c>
      <c r="N23" s="11">
        <v>16</v>
      </c>
      <c r="O23" s="12">
        <f t="shared" ref="O23:O29" si="9">(N23*100)/8760</f>
        <v>0.18264840182648401</v>
      </c>
      <c r="P23" s="13" t="s">
        <v>25</v>
      </c>
      <c r="Q23" s="14" t="s">
        <v>25</v>
      </c>
      <c r="R23" s="13" t="s">
        <v>25</v>
      </c>
      <c r="S23" s="14" t="s">
        <v>25</v>
      </c>
      <c r="U23" s="6" t="s">
        <v>0</v>
      </c>
      <c r="V23" s="11">
        <v>11</v>
      </c>
      <c r="W23" s="12">
        <f>(V23*100)/730</f>
        <v>1.5068493150684932</v>
      </c>
      <c r="X23" s="13" t="s">
        <v>25</v>
      </c>
      <c r="Y23" s="14" t="s">
        <v>25</v>
      </c>
      <c r="Z23" s="11">
        <v>4</v>
      </c>
      <c r="AA23" s="12">
        <f>(Z23*100)/730</f>
        <v>0.54794520547945202</v>
      </c>
      <c r="AB23" s="13" t="s">
        <v>25</v>
      </c>
      <c r="AC23" s="14" t="s">
        <v>25</v>
      </c>
      <c r="AD23" s="13" t="s">
        <v>25</v>
      </c>
      <c r="AE23" s="14" t="s">
        <v>25</v>
      </c>
      <c r="AG23" s="6" t="s">
        <v>0</v>
      </c>
      <c r="AH23" s="11">
        <v>79</v>
      </c>
      <c r="AI23" s="12">
        <f>(AH23*100)/6205</f>
        <v>1.2731668009669621</v>
      </c>
      <c r="AJ23" s="11">
        <v>1</v>
      </c>
      <c r="AK23" s="12">
        <f t="shared" ref="AK23:AK27" si="10">(AJ23*100)/6205</f>
        <v>1.6116035455278E-2</v>
      </c>
      <c r="AL23" s="11">
        <v>11</v>
      </c>
      <c r="AM23" s="12">
        <f t="shared" ref="AM23:AM29" si="11">(AL23*100)/6205</f>
        <v>0.177276390008058</v>
      </c>
      <c r="AN23" s="13" t="s">
        <v>25</v>
      </c>
      <c r="AO23" s="14" t="s">
        <v>25</v>
      </c>
      <c r="AP23" s="13" t="s">
        <v>25</v>
      </c>
      <c r="AQ23" s="14" t="s">
        <v>25</v>
      </c>
    </row>
    <row r="24" spans="1:43">
      <c r="A24" s="6" t="s">
        <v>1</v>
      </c>
      <c r="B24" s="6">
        <v>993</v>
      </c>
      <c r="C24" s="12">
        <f t="shared" si="5"/>
        <v>11.335616438356164</v>
      </c>
      <c r="D24" s="6">
        <v>135</v>
      </c>
      <c r="E24" s="12">
        <f t="shared" ref="E24:E29" si="12">(D24*100)/730</f>
        <v>18.493150684931507</v>
      </c>
      <c r="F24" s="6">
        <v>812</v>
      </c>
      <c r="G24" s="12">
        <f t="shared" si="6"/>
        <v>13.086220789685738</v>
      </c>
      <c r="I24" s="5" t="s">
        <v>1</v>
      </c>
      <c r="J24" s="11">
        <v>294</v>
      </c>
      <c r="K24" s="12">
        <f t="shared" si="7"/>
        <v>3.3561643835616439</v>
      </c>
      <c r="L24" s="11">
        <v>29</v>
      </c>
      <c r="M24" s="12">
        <f t="shared" si="8"/>
        <v>0.33105022831050229</v>
      </c>
      <c r="N24" s="11">
        <v>668</v>
      </c>
      <c r="O24" s="12">
        <f t="shared" si="9"/>
        <v>7.6255707762557075</v>
      </c>
      <c r="P24" s="13" t="s">
        <v>25</v>
      </c>
      <c r="Q24" s="14" t="s">
        <v>25</v>
      </c>
      <c r="R24" s="13" t="s">
        <v>25</v>
      </c>
      <c r="S24" s="14" t="s">
        <v>25</v>
      </c>
      <c r="U24" s="6" t="s">
        <v>1</v>
      </c>
      <c r="V24" s="11">
        <v>65</v>
      </c>
      <c r="W24" s="12">
        <f t="shared" ref="W24:W29" si="13">(V24*100)/730</f>
        <v>8.9041095890410951</v>
      </c>
      <c r="X24" s="13" t="s">
        <v>25</v>
      </c>
      <c r="Y24" s="14" t="s">
        <v>25</v>
      </c>
      <c r="Z24" s="11">
        <v>69</v>
      </c>
      <c r="AA24" s="12">
        <f t="shared" ref="AA24:AA29" si="14">(Z24*100)/730</f>
        <v>9.4520547945205475</v>
      </c>
      <c r="AB24" s="13" t="s">
        <v>25</v>
      </c>
      <c r="AC24" s="14" t="s">
        <v>25</v>
      </c>
      <c r="AD24" s="13" t="s">
        <v>25</v>
      </c>
      <c r="AE24" s="14" t="s">
        <v>25</v>
      </c>
      <c r="AG24" s="6" t="s">
        <v>1</v>
      </c>
      <c r="AH24" s="11">
        <v>230</v>
      </c>
      <c r="AI24" s="12">
        <f t="shared" ref="AI24:AI29" si="15">(AH24*100)/6205</f>
        <v>3.7066881547139405</v>
      </c>
      <c r="AJ24" s="11">
        <v>29</v>
      </c>
      <c r="AK24" s="12">
        <f t="shared" si="10"/>
        <v>0.46736502820306203</v>
      </c>
      <c r="AL24" s="11">
        <v>552</v>
      </c>
      <c r="AM24" s="12">
        <f t="shared" si="11"/>
        <v>8.8960515713134569</v>
      </c>
      <c r="AN24" s="13" t="s">
        <v>25</v>
      </c>
      <c r="AO24" s="14" t="s">
        <v>25</v>
      </c>
      <c r="AP24" s="13" t="s">
        <v>25</v>
      </c>
      <c r="AQ24" s="14" t="s">
        <v>25</v>
      </c>
    </row>
    <row r="25" spans="1:43">
      <c r="A25" s="6" t="s">
        <v>2</v>
      </c>
      <c r="B25" s="6">
        <v>1415</v>
      </c>
      <c r="C25" s="12">
        <f t="shared" si="5"/>
        <v>16.152968036529682</v>
      </c>
      <c r="D25" s="6">
        <v>47</v>
      </c>
      <c r="E25" s="12">
        <f t="shared" si="12"/>
        <v>6.4383561643835616</v>
      </c>
      <c r="F25" s="6">
        <v>1314</v>
      </c>
      <c r="G25" s="12">
        <f t="shared" si="6"/>
        <v>21.176470588235293</v>
      </c>
      <c r="I25" s="5" t="s">
        <v>2</v>
      </c>
      <c r="J25" s="11">
        <v>478</v>
      </c>
      <c r="K25" s="12">
        <f t="shared" si="7"/>
        <v>5.4566210045662098</v>
      </c>
      <c r="L25" s="11">
        <v>26</v>
      </c>
      <c r="M25" s="12">
        <f t="shared" si="8"/>
        <v>0.29680365296803651</v>
      </c>
      <c r="N25" s="11">
        <v>911</v>
      </c>
      <c r="O25" s="12">
        <f t="shared" si="9"/>
        <v>10.399543378995434</v>
      </c>
      <c r="P25" s="13" t="s">
        <v>25</v>
      </c>
      <c r="Q25" s="14" t="s">
        <v>25</v>
      </c>
      <c r="R25" s="13" t="s">
        <v>25</v>
      </c>
      <c r="S25" s="14" t="s">
        <v>25</v>
      </c>
      <c r="U25" s="6" t="s">
        <v>2</v>
      </c>
      <c r="V25" s="11">
        <v>38</v>
      </c>
      <c r="W25" s="12">
        <f t="shared" si="13"/>
        <v>5.2054794520547949</v>
      </c>
      <c r="X25" s="11">
        <v>1</v>
      </c>
      <c r="Y25" s="12">
        <f t="shared" ref="Y25:Y27" si="16">(X25*100)/8760</f>
        <v>1.1415525114155251E-2</v>
      </c>
      <c r="Z25" s="11">
        <v>6</v>
      </c>
      <c r="AA25" s="12">
        <f t="shared" si="14"/>
        <v>0.82191780821917804</v>
      </c>
      <c r="AB25" s="13" t="s">
        <v>25</v>
      </c>
      <c r="AC25" s="14" t="s">
        <v>25</v>
      </c>
      <c r="AD25" s="13" t="s">
        <v>25</v>
      </c>
      <c r="AE25" s="14" t="s">
        <v>25</v>
      </c>
      <c r="AG25" s="6" t="s">
        <v>2</v>
      </c>
      <c r="AH25" s="11">
        <v>432</v>
      </c>
      <c r="AI25" s="12">
        <f t="shared" si="15"/>
        <v>6.962127316680097</v>
      </c>
      <c r="AJ25" s="11">
        <v>24</v>
      </c>
      <c r="AK25" s="12">
        <f t="shared" si="10"/>
        <v>0.38678485092667203</v>
      </c>
      <c r="AL25" s="11">
        <v>857</v>
      </c>
      <c r="AM25" s="12">
        <f t="shared" si="11"/>
        <v>13.811442385173248</v>
      </c>
      <c r="AN25" s="13" t="s">
        <v>25</v>
      </c>
      <c r="AO25" s="14" t="s">
        <v>25</v>
      </c>
      <c r="AP25" s="13" t="s">
        <v>25</v>
      </c>
      <c r="AQ25" s="14" t="s">
        <v>25</v>
      </c>
    </row>
    <row r="26" spans="1:43">
      <c r="A26" s="9" t="s">
        <v>9</v>
      </c>
      <c r="B26" s="6">
        <v>313</v>
      </c>
      <c r="C26" s="12">
        <f t="shared" si="5"/>
        <v>3.5730593607305936</v>
      </c>
      <c r="D26" s="6">
        <v>46</v>
      </c>
      <c r="E26" s="12">
        <f t="shared" si="12"/>
        <v>6.3013698630136989</v>
      </c>
      <c r="F26" s="6">
        <v>247</v>
      </c>
      <c r="G26" s="12">
        <f t="shared" si="6"/>
        <v>3.9806607574536663</v>
      </c>
      <c r="I26" s="7" t="s">
        <v>9</v>
      </c>
      <c r="J26" s="11">
        <v>72</v>
      </c>
      <c r="K26" s="12">
        <f t="shared" si="7"/>
        <v>0.82191780821917804</v>
      </c>
      <c r="L26" s="11">
        <v>13</v>
      </c>
      <c r="M26" s="12">
        <f t="shared" si="8"/>
        <v>0.14840182648401826</v>
      </c>
      <c r="N26" s="13" t="s">
        <v>25</v>
      </c>
      <c r="O26" s="12" t="s">
        <v>25</v>
      </c>
      <c r="P26" s="13" t="s">
        <v>25</v>
      </c>
      <c r="Q26" s="14" t="s">
        <v>25</v>
      </c>
      <c r="R26" s="13" t="s">
        <v>25</v>
      </c>
      <c r="S26" s="14" t="s">
        <v>25</v>
      </c>
      <c r="U26" s="9" t="s">
        <v>9</v>
      </c>
      <c r="V26" s="11">
        <v>28</v>
      </c>
      <c r="W26" s="12">
        <f t="shared" si="13"/>
        <v>3.8356164383561642</v>
      </c>
      <c r="X26" s="11">
        <v>6</v>
      </c>
      <c r="Y26" s="12">
        <f t="shared" si="16"/>
        <v>6.8493150684931503E-2</v>
      </c>
      <c r="Z26" s="11">
        <v>11</v>
      </c>
      <c r="AA26" s="12">
        <f t="shared" si="14"/>
        <v>1.5068493150684932</v>
      </c>
      <c r="AB26" s="13" t="s">
        <v>25</v>
      </c>
      <c r="AC26" s="14" t="s">
        <v>25</v>
      </c>
      <c r="AD26" s="13" t="s">
        <v>25</v>
      </c>
      <c r="AE26" s="14" t="s">
        <v>25</v>
      </c>
      <c r="AG26" s="9" t="s">
        <v>9</v>
      </c>
      <c r="AH26" s="11">
        <v>42</v>
      </c>
      <c r="AI26" s="12">
        <f t="shared" si="15"/>
        <v>0.67687348912167611</v>
      </c>
      <c r="AJ26" s="11">
        <v>7</v>
      </c>
      <c r="AK26" s="12">
        <f t="shared" si="10"/>
        <v>0.11281224818694602</v>
      </c>
      <c r="AL26" s="11">
        <v>197</v>
      </c>
      <c r="AM26" s="12">
        <f t="shared" si="11"/>
        <v>3.1748589846897661</v>
      </c>
      <c r="AN26" s="13" t="s">
        <v>25</v>
      </c>
      <c r="AO26" s="14" t="s">
        <v>25</v>
      </c>
      <c r="AP26" s="13" t="s">
        <v>25</v>
      </c>
      <c r="AQ26" s="14" t="s">
        <v>25</v>
      </c>
    </row>
    <row r="27" spans="1:43">
      <c r="A27" s="6" t="s">
        <v>3</v>
      </c>
      <c r="B27" s="6">
        <v>674</v>
      </c>
      <c r="C27" s="12">
        <f t="shared" si="5"/>
        <v>7.6940639269406397</v>
      </c>
      <c r="D27" s="6">
        <v>61</v>
      </c>
      <c r="E27" s="12">
        <f t="shared" si="12"/>
        <v>8.3561643835616444</v>
      </c>
      <c r="F27" s="6">
        <v>502</v>
      </c>
      <c r="G27" s="12">
        <f t="shared" si="6"/>
        <v>8.0902497985495572</v>
      </c>
      <c r="I27" s="5" t="s">
        <v>3</v>
      </c>
      <c r="J27" s="11">
        <v>149</v>
      </c>
      <c r="K27" s="12">
        <f t="shared" si="7"/>
        <v>1.7009132420091324</v>
      </c>
      <c r="L27" s="11">
        <v>32</v>
      </c>
      <c r="M27" s="12">
        <f t="shared" si="8"/>
        <v>0.36529680365296802</v>
      </c>
      <c r="N27" s="11">
        <v>436</v>
      </c>
      <c r="O27" s="12">
        <f t="shared" si="9"/>
        <v>4.9771689497716896</v>
      </c>
      <c r="P27" s="13" t="s">
        <v>25</v>
      </c>
      <c r="Q27" s="14" t="s">
        <v>25</v>
      </c>
      <c r="R27" s="11">
        <v>56</v>
      </c>
      <c r="S27" s="12">
        <f t="shared" ref="S27" si="17">(R27*100)/8760</f>
        <v>0.63926940639269403</v>
      </c>
      <c r="U27" s="6" t="s">
        <v>3</v>
      </c>
      <c r="V27" s="11">
        <v>52</v>
      </c>
      <c r="W27" s="12">
        <f t="shared" si="13"/>
        <v>7.1232876712328768</v>
      </c>
      <c r="X27" s="11">
        <v>6</v>
      </c>
      <c r="Y27" s="12">
        <f t="shared" si="16"/>
        <v>6.8493150684931503E-2</v>
      </c>
      <c r="Z27" s="11">
        <v>2</v>
      </c>
      <c r="AA27" s="12">
        <f t="shared" si="14"/>
        <v>0.27397260273972601</v>
      </c>
      <c r="AB27" s="13" t="s">
        <v>25</v>
      </c>
      <c r="AC27" s="14" t="s">
        <v>25</v>
      </c>
      <c r="AD27" s="13" t="s">
        <v>25</v>
      </c>
      <c r="AE27" s="14" t="s">
        <v>25</v>
      </c>
      <c r="AG27" s="6" t="s">
        <v>3</v>
      </c>
      <c r="AH27" s="11">
        <v>100</v>
      </c>
      <c r="AI27" s="12">
        <f t="shared" si="15"/>
        <v>1.6116035455278002</v>
      </c>
      <c r="AJ27" s="11">
        <v>24</v>
      </c>
      <c r="AK27" s="12">
        <f t="shared" si="10"/>
        <v>0.38678485092667203</v>
      </c>
      <c r="AL27" s="11">
        <v>332</v>
      </c>
      <c r="AM27" s="12">
        <f t="shared" si="11"/>
        <v>5.3505237711522966</v>
      </c>
      <c r="AN27" s="13" t="s">
        <v>25</v>
      </c>
      <c r="AO27" s="14" t="s">
        <v>25</v>
      </c>
      <c r="AP27" s="11">
        <v>45</v>
      </c>
      <c r="AQ27" s="12">
        <f>(AP27*100)/6205</f>
        <v>0.72522159548751008</v>
      </c>
    </row>
    <row r="28" spans="1:43">
      <c r="A28" s="9" t="s">
        <v>10</v>
      </c>
      <c r="B28" s="6">
        <v>1153</v>
      </c>
      <c r="C28" s="12">
        <f t="shared" si="5"/>
        <v>13.162100456621005</v>
      </c>
      <c r="D28" s="6">
        <v>82</v>
      </c>
      <c r="E28" s="12">
        <f t="shared" si="12"/>
        <v>11.232876712328768</v>
      </c>
      <c r="F28" s="6">
        <v>900</v>
      </c>
      <c r="G28" s="12">
        <f t="shared" si="6"/>
        <v>14.504431909750201</v>
      </c>
      <c r="I28" s="7" t="s">
        <v>10</v>
      </c>
      <c r="J28" s="11">
        <v>602</v>
      </c>
      <c r="K28" s="12">
        <f t="shared" si="7"/>
        <v>6.872146118721461</v>
      </c>
      <c r="L28" s="11">
        <v>3</v>
      </c>
      <c r="M28" s="12">
        <f t="shared" si="8"/>
        <v>3.4246575342465752E-2</v>
      </c>
      <c r="N28" s="11">
        <v>547</v>
      </c>
      <c r="O28" s="12">
        <f t="shared" si="9"/>
        <v>6.2442922374429219</v>
      </c>
      <c r="P28" s="13" t="s">
        <v>25</v>
      </c>
      <c r="Q28" s="14" t="s">
        <v>25</v>
      </c>
      <c r="R28" s="13" t="s">
        <v>25</v>
      </c>
      <c r="S28" s="14" t="s">
        <v>25</v>
      </c>
      <c r="U28" s="9" t="s">
        <v>10</v>
      </c>
      <c r="V28" s="11">
        <v>73</v>
      </c>
      <c r="W28" s="12">
        <f t="shared" si="13"/>
        <v>10</v>
      </c>
      <c r="X28" s="13" t="s">
        <v>25</v>
      </c>
      <c r="Y28" s="14" t="s">
        <v>25</v>
      </c>
      <c r="Z28" s="11">
        <v>9</v>
      </c>
      <c r="AA28" s="12">
        <f t="shared" si="14"/>
        <v>1.2328767123287672</v>
      </c>
      <c r="AB28" s="13" t="s">
        <v>25</v>
      </c>
      <c r="AC28" s="14" t="s">
        <v>25</v>
      </c>
      <c r="AD28" s="13" t="s">
        <v>25</v>
      </c>
      <c r="AE28" s="14" t="s">
        <v>25</v>
      </c>
      <c r="AG28" s="9" t="s">
        <v>10</v>
      </c>
      <c r="AH28" s="11">
        <v>511</v>
      </c>
      <c r="AI28" s="12">
        <f t="shared" si="15"/>
        <v>8.235294117647058</v>
      </c>
      <c r="AJ28" s="13" t="s">
        <v>25</v>
      </c>
      <c r="AK28" s="14" t="s">
        <v>25</v>
      </c>
      <c r="AL28" s="11">
        <v>3</v>
      </c>
      <c r="AM28" s="12">
        <f t="shared" si="11"/>
        <v>4.8348106365834004E-2</v>
      </c>
      <c r="AN28" s="13" t="s">
        <v>25</v>
      </c>
      <c r="AO28" s="14" t="s">
        <v>25</v>
      </c>
      <c r="AP28" s="13" t="s">
        <v>25</v>
      </c>
      <c r="AQ28" s="14" t="s">
        <v>25</v>
      </c>
    </row>
    <row r="29" spans="1:43">
      <c r="A29" s="9" t="s">
        <v>11</v>
      </c>
      <c r="B29" s="6">
        <v>2692</v>
      </c>
      <c r="C29" s="12">
        <f t="shared" si="5"/>
        <v>30.730593607305938</v>
      </c>
      <c r="D29" s="6">
        <v>94</v>
      </c>
      <c r="E29" s="12">
        <f t="shared" si="12"/>
        <v>12.876712328767123</v>
      </c>
      <c r="F29" s="6">
        <v>2066</v>
      </c>
      <c r="G29" s="12">
        <f t="shared" si="6"/>
        <v>33.295729250604353</v>
      </c>
      <c r="I29" s="7" t="s">
        <v>11</v>
      </c>
      <c r="J29" s="13" t="s">
        <v>25</v>
      </c>
      <c r="K29" s="14" t="s">
        <v>25</v>
      </c>
      <c r="L29" s="13" t="s">
        <v>25</v>
      </c>
      <c r="M29" s="14" t="s">
        <v>25</v>
      </c>
      <c r="N29" s="11">
        <v>2692</v>
      </c>
      <c r="O29" s="12">
        <f t="shared" si="9"/>
        <v>30.730593607305938</v>
      </c>
      <c r="P29" s="13" t="s">
        <v>25</v>
      </c>
      <c r="Q29" s="14" t="s">
        <v>25</v>
      </c>
      <c r="R29" s="13" t="s">
        <v>25</v>
      </c>
      <c r="S29" s="14" t="s">
        <v>25</v>
      </c>
      <c r="U29" s="9" t="s">
        <v>11</v>
      </c>
      <c r="V29" s="11">
        <v>0</v>
      </c>
      <c r="W29" s="12">
        <f t="shared" si="13"/>
        <v>0</v>
      </c>
      <c r="X29" s="13" t="s">
        <v>25</v>
      </c>
      <c r="Y29" s="14" t="s">
        <v>25</v>
      </c>
      <c r="Z29" s="11">
        <v>94</v>
      </c>
      <c r="AA29" s="12">
        <f t="shared" si="14"/>
        <v>12.876712328767123</v>
      </c>
      <c r="AB29" s="13" t="s">
        <v>25</v>
      </c>
      <c r="AC29" s="14" t="s">
        <v>25</v>
      </c>
      <c r="AD29" s="13" t="s">
        <v>25</v>
      </c>
      <c r="AE29" s="14" t="s">
        <v>25</v>
      </c>
      <c r="AG29" s="9" t="s">
        <v>11</v>
      </c>
      <c r="AH29" s="13" t="s">
        <v>25</v>
      </c>
      <c r="AI29" s="14" t="s">
        <v>25</v>
      </c>
      <c r="AJ29" s="13" t="s">
        <v>25</v>
      </c>
      <c r="AK29" s="14" t="s">
        <v>25</v>
      </c>
      <c r="AL29" s="11">
        <v>2066</v>
      </c>
      <c r="AM29" s="12">
        <f t="shared" si="11"/>
        <v>33.295729250604353</v>
      </c>
      <c r="AN29" s="13" t="s">
        <v>25</v>
      </c>
      <c r="AO29" s="14" t="s">
        <v>25</v>
      </c>
      <c r="AP29" s="13" t="s">
        <v>25</v>
      </c>
      <c r="AQ29" s="14" t="s">
        <v>25</v>
      </c>
    </row>
    <row r="30" spans="1:43">
      <c r="B30" s="21" t="s">
        <v>7</v>
      </c>
      <c r="C30" s="22"/>
      <c r="D30" s="21" t="s">
        <v>8</v>
      </c>
      <c r="E30" s="21"/>
      <c r="F30" s="23" t="s">
        <v>14</v>
      </c>
      <c r="G30" s="24"/>
      <c r="K30"/>
      <c r="R30" s="21" t="s">
        <v>7</v>
      </c>
      <c r="S30" s="22"/>
      <c r="W30"/>
      <c r="AD30" s="21" t="s">
        <v>8</v>
      </c>
      <c r="AE30" s="21"/>
      <c r="AI30"/>
      <c r="AP30" s="23" t="s">
        <v>14</v>
      </c>
      <c r="AQ30" s="24"/>
    </row>
  </sheetData>
  <mergeCells count="54">
    <mergeCell ref="AP14:AQ14"/>
    <mergeCell ref="AH4:AQ4"/>
    <mergeCell ref="AH5:AI5"/>
    <mergeCell ref="AJ5:AK5"/>
    <mergeCell ref="AL5:AM5"/>
    <mergeCell ref="AN5:AO5"/>
    <mergeCell ref="AP5:AQ5"/>
    <mergeCell ref="B5:C5"/>
    <mergeCell ref="D5:E5"/>
    <mergeCell ref="B14:C14"/>
    <mergeCell ref="D14:E14"/>
    <mergeCell ref="F5:G5"/>
    <mergeCell ref="F14:G14"/>
    <mergeCell ref="R14:S14"/>
    <mergeCell ref="V4:AE4"/>
    <mergeCell ref="V5:W5"/>
    <mergeCell ref="X5:Y5"/>
    <mergeCell ref="Z5:AA5"/>
    <mergeCell ref="AB5:AC5"/>
    <mergeCell ref="AD5:AE5"/>
    <mergeCell ref="AD14:AE14"/>
    <mergeCell ref="J4:S4"/>
    <mergeCell ref="J5:K5"/>
    <mergeCell ref="N5:O5"/>
    <mergeCell ref="P5:Q5"/>
    <mergeCell ref="R5:S5"/>
    <mergeCell ref="L5:M5"/>
    <mergeCell ref="B21:C21"/>
    <mergeCell ref="D21:E21"/>
    <mergeCell ref="F21:G21"/>
    <mergeCell ref="J21:K21"/>
    <mergeCell ref="L21:M21"/>
    <mergeCell ref="AP30:AQ30"/>
    <mergeCell ref="Z21:AA21"/>
    <mergeCell ref="AB21:AC21"/>
    <mergeCell ref="AD21:AE21"/>
    <mergeCell ref="AH21:AI21"/>
    <mergeCell ref="AJ21:AK21"/>
    <mergeCell ref="B30:C30"/>
    <mergeCell ref="D30:E30"/>
    <mergeCell ref="F30:G30"/>
    <mergeCell ref="R30:S30"/>
    <mergeCell ref="AD30:AE30"/>
    <mergeCell ref="J20:S20"/>
    <mergeCell ref="V20:AE20"/>
    <mergeCell ref="AH20:AQ20"/>
    <mergeCell ref="AL21:AM21"/>
    <mergeCell ref="AN21:AO21"/>
    <mergeCell ref="AP21:AQ21"/>
    <mergeCell ref="N21:O21"/>
    <mergeCell ref="P21:Q21"/>
    <mergeCell ref="R21:S21"/>
    <mergeCell ref="V21:W21"/>
    <mergeCell ref="X21:Y21"/>
  </mergeCells>
  <pageMargins left="0" right="0" top="0.74803149606299213" bottom="0.74803149606299213" header="0.31496062992125984" footer="0.31496062992125984"/>
  <pageSetup paperSize="8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2018-06-04T10:27:09Z</cp:lastPrinted>
  <dcterms:created xsi:type="dcterms:W3CDTF">2018-06-01T13:30:31Z</dcterms:created>
  <dcterms:modified xsi:type="dcterms:W3CDTF">2018-06-04T10:51:52Z</dcterms:modified>
</cp:coreProperties>
</file>